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misdejardinages.sharepoint.com/sites/FONDATION-CA/Documents partages/EVENEMENTS/vin été 2022/"/>
    </mc:Choice>
  </mc:AlternateContent>
  <xr:revisionPtr revIDLastSave="0" documentId="8_{FA1C795E-E643-4F65-8EAC-4E1A65E9CC98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Bon Cde 2022 été" sheetId="1" r:id="rId1"/>
  </sheets>
  <definedNames>
    <definedName name="Lassociation">#REF!</definedName>
    <definedName name="Print_Area" localSheetId="0">'Bon Cde 2022 été'!$A$2:$Y$40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8" i="1" l="1"/>
  <c r="I22" i="1" l="1"/>
  <c r="I11" i="1" l="1"/>
  <c r="I10" i="1"/>
  <c r="I9" i="1"/>
  <c r="I7" i="1"/>
  <c r="I6" i="1"/>
  <c r="I5" i="1"/>
  <c r="I4" i="1"/>
  <c r="I33" i="1" l="1"/>
  <c r="I32" i="1"/>
  <c r="I31" i="1"/>
  <c r="I17" i="1"/>
  <c r="I18" i="1"/>
  <c r="I19" i="1"/>
  <c r="I20" i="1"/>
  <c r="I21" i="1"/>
  <c r="I16" i="1"/>
  <c r="I37" i="1" l="1"/>
  <c r="I27" i="1"/>
  <c r="I26" i="1"/>
  <c r="I25" i="1"/>
  <c r="I15" i="1"/>
  <c r="I38" i="1" l="1"/>
</calcChain>
</file>

<file path=xl/sharedStrings.xml><?xml version="1.0" encoding="utf-8"?>
<sst xmlns="http://schemas.openxmlformats.org/spreadsheetml/2006/main" count="191" uniqueCount="122">
  <si>
    <t>Réf</t>
  </si>
  <si>
    <t>Régions</t>
  </si>
  <si>
    <t>VINS ROUGES</t>
  </si>
  <si>
    <t>P.U. €</t>
  </si>
  <si>
    <t>Prix Total</t>
  </si>
  <si>
    <t>LIONS Club de Louvain-la-Neuve A.s.b.l</t>
  </si>
  <si>
    <t>Chaussée de Louvain 20 1320 Beauvechain</t>
  </si>
  <si>
    <t>2B</t>
  </si>
  <si>
    <t>Beaujolais</t>
  </si>
  <si>
    <t>2G</t>
  </si>
  <si>
    <t>Languedoc</t>
  </si>
  <si>
    <r>
      <t xml:space="preserve">Compte bancaire:  AXA 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IBAN:  </t>
    </r>
    <r>
      <rPr>
        <b/>
        <sz val="14"/>
        <color indexed="8"/>
        <rFont val="Arial"/>
        <family val="2"/>
      </rPr>
      <t>BE32 7512 0850 7402</t>
    </r>
    <r>
      <rPr>
        <sz val="12"/>
        <color indexed="8"/>
        <rFont val="Arial"/>
        <family val="2"/>
      </rPr>
      <t xml:space="preserve">     </t>
    </r>
    <r>
      <rPr>
        <sz val="11"/>
        <color indexed="8"/>
        <rFont val="Arial"/>
        <family val="2"/>
      </rPr>
      <t>BIC:  AXABB22</t>
    </r>
  </si>
  <si>
    <t>2H</t>
  </si>
  <si>
    <t>Rhône</t>
  </si>
  <si>
    <t>2I</t>
  </si>
  <si>
    <t>2K</t>
  </si>
  <si>
    <t>Italie</t>
  </si>
  <si>
    <t>2O</t>
  </si>
  <si>
    <t>2P</t>
  </si>
  <si>
    <t>Adresse Client</t>
  </si>
  <si>
    <t>VINS BLANCS</t>
  </si>
  <si>
    <t>Nbr. Unités</t>
  </si>
  <si>
    <t>3D</t>
  </si>
  <si>
    <t>N° TVA:</t>
  </si>
  <si>
    <t>3H</t>
  </si>
  <si>
    <t>Italie - Veneto</t>
  </si>
  <si>
    <t>VINS ROSES</t>
  </si>
  <si>
    <r>
      <t xml:space="preserve">Adresse facturation </t>
    </r>
    <r>
      <rPr>
        <sz val="12"/>
        <color indexed="8"/>
        <rFont val="Arial"/>
        <family val="2"/>
      </rPr>
      <t>si différente de l'adresse Client</t>
    </r>
  </si>
  <si>
    <t>6A</t>
  </si>
  <si>
    <t>6B</t>
  </si>
  <si>
    <t>6C</t>
  </si>
  <si>
    <t>5B</t>
  </si>
  <si>
    <t>Institutions soutenues</t>
  </si>
  <si>
    <t>Modes de paiement</t>
  </si>
  <si>
    <t xml:space="preserve"> Contact Lions :</t>
  </si>
  <si>
    <t xml:space="preserve"> Date :</t>
  </si>
  <si>
    <t>N° commande :</t>
  </si>
  <si>
    <t xml:space="preserve">Enlèvements </t>
  </si>
  <si>
    <t>Nombre d'unités</t>
  </si>
  <si>
    <t>Nom :</t>
  </si>
  <si>
    <t>Adresse :</t>
  </si>
  <si>
    <t>CP / Ville :</t>
  </si>
  <si>
    <t>Facture Y / N :</t>
  </si>
  <si>
    <t>E-mail :</t>
  </si>
  <si>
    <t>Tél. :</t>
  </si>
  <si>
    <t>N° TVA :</t>
  </si>
  <si>
    <t>2E</t>
  </si>
  <si>
    <t xml:space="preserve">75 cl </t>
  </si>
  <si>
    <t>Diverses</t>
  </si>
  <si>
    <r>
      <rPr>
        <b/>
        <sz val="24"/>
        <color indexed="8"/>
        <rFont val="Arial"/>
        <family val="2"/>
      </rPr>
      <t xml:space="preserve">Attention !  </t>
    </r>
    <r>
      <rPr>
        <sz val="24"/>
        <color indexed="8"/>
        <rFont val="Arial"/>
        <family val="2"/>
      </rPr>
      <t xml:space="preserve"> Le formulaire doit être téléchargé avant d'être complété !</t>
    </r>
  </si>
  <si>
    <t xml:space="preserve">Montant total à payer TVAC : </t>
  </si>
  <si>
    <t>Domisum</t>
  </si>
  <si>
    <t>Farra</t>
  </si>
  <si>
    <t>Grand Tour</t>
  </si>
  <si>
    <t>La Jambette</t>
  </si>
  <si>
    <t>Lions club LLN</t>
  </si>
  <si>
    <t>Cash</t>
  </si>
  <si>
    <t>Virement</t>
  </si>
  <si>
    <t>Bancontact</t>
  </si>
  <si>
    <t>Jardin'âges</t>
  </si>
  <si>
    <t>AOP</t>
  </si>
  <si>
    <t>CHAMPAGNES</t>
  </si>
  <si>
    <t>CHANOIR Yves &amp; Fils à Nogent l'Abbesse</t>
  </si>
  <si>
    <t>1A</t>
  </si>
  <si>
    <t xml:space="preserve">Champagne  BRUT </t>
  </si>
  <si>
    <t>Blanc de Blancs</t>
  </si>
  <si>
    <t>75 cl *</t>
  </si>
  <si>
    <t>1B</t>
  </si>
  <si>
    <t>Champagne  BRUT</t>
  </si>
  <si>
    <t>37,5 cl *</t>
  </si>
  <si>
    <t>1C</t>
  </si>
  <si>
    <t>1D</t>
  </si>
  <si>
    <t>Blanc de Blancs  - Magnum</t>
  </si>
  <si>
    <t>150 cl</t>
  </si>
  <si>
    <t>1E</t>
  </si>
  <si>
    <t>Champagne  EXTRA BRUT</t>
  </si>
  <si>
    <t>1F</t>
  </si>
  <si>
    <t>Champagne 1/2 SEC</t>
  </si>
  <si>
    <t>1G</t>
  </si>
  <si>
    <t>Rosé</t>
  </si>
  <si>
    <t>1H</t>
  </si>
  <si>
    <t xml:space="preserve">du 1er mai au 15 juin </t>
  </si>
  <si>
    <t>3L</t>
  </si>
  <si>
    <t>3K</t>
  </si>
  <si>
    <t>Espagne</t>
  </si>
  <si>
    <t>De Pro</t>
  </si>
  <si>
    <t xml:space="preserve">   Cava (Méthode traditionnelle) Brut</t>
  </si>
  <si>
    <t xml:space="preserve">COLIS DECOUVERTE </t>
  </si>
  <si>
    <t>*</t>
  </si>
  <si>
    <t>Bon de commande été 2022</t>
  </si>
  <si>
    <t>Château de Durette</t>
  </si>
  <si>
    <t>Domaine La voûte du Verdus</t>
  </si>
  <si>
    <t>Domaine Les Yeuses Pays d'Oc</t>
  </si>
  <si>
    <t>Domaine Le Novi</t>
  </si>
  <si>
    <t>Domaine Fond Croze</t>
  </si>
  <si>
    <t>Azienda Agricola Gorgo</t>
  </si>
  <si>
    <t>Azienda Agricola Angiuli Donato</t>
  </si>
  <si>
    <t>Bodega Balbas</t>
  </si>
  <si>
    <t>Domaine Les Yeuses</t>
  </si>
  <si>
    <t>Domaine Les Yeuses  Pays d'Oc</t>
  </si>
  <si>
    <r>
      <t xml:space="preserve">Côte de Brouilly </t>
    </r>
    <r>
      <rPr>
        <b/>
        <sz val="11"/>
        <color indexed="8"/>
        <rFont val="Arial"/>
        <family val="2"/>
      </rPr>
      <t>2021</t>
    </r>
  </si>
  <si>
    <r>
      <t xml:space="preserve">   Cinsault "Natura 2000" sans sulfites </t>
    </r>
    <r>
      <rPr>
        <b/>
        <sz val="11"/>
        <color indexed="8"/>
        <rFont val="Arial"/>
        <family val="2"/>
      </rPr>
      <t>2021</t>
    </r>
  </si>
  <si>
    <r>
      <t xml:space="preserve">   Syrah "Les Epices" Pays d'Oc </t>
    </r>
    <r>
      <rPr>
        <b/>
        <sz val="11"/>
        <color indexed="8"/>
        <rFont val="Arial"/>
        <family val="2"/>
      </rPr>
      <t>2019</t>
    </r>
  </si>
  <si>
    <r>
      <t xml:space="preserve">Luberon "Terre de Safres" rouge </t>
    </r>
    <r>
      <rPr>
        <b/>
        <sz val="11"/>
        <color indexed="8"/>
        <rFont val="Arial"/>
        <family val="2"/>
      </rPr>
      <t>BIO 2020</t>
    </r>
    <r>
      <rPr>
        <sz val="11"/>
        <color indexed="8"/>
        <rFont val="Arial"/>
        <family val="2"/>
      </rPr>
      <t xml:space="preserve"> </t>
    </r>
  </si>
  <si>
    <r>
      <t xml:space="preserve">"Primitivo" IGP Puglia </t>
    </r>
    <r>
      <rPr>
        <b/>
        <sz val="11"/>
        <color indexed="8"/>
        <rFont val="Arial"/>
        <family val="2"/>
      </rPr>
      <t>2020</t>
    </r>
  </si>
  <si>
    <r>
      <t xml:space="preserve">Bardolino DOC </t>
    </r>
    <r>
      <rPr>
        <b/>
        <sz val="11"/>
        <color indexed="8"/>
        <rFont val="Arial"/>
        <family val="2"/>
      </rPr>
      <t>BIO 2021</t>
    </r>
  </si>
  <si>
    <r>
      <t xml:space="preserve">Ribera del Duero "Barrica" </t>
    </r>
    <r>
      <rPr>
        <b/>
        <sz val="11"/>
        <color indexed="8"/>
        <rFont val="Arial"/>
        <family val="2"/>
      </rPr>
      <t>2020</t>
    </r>
    <r>
      <rPr>
        <sz val="11"/>
        <color indexed="8"/>
        <rFont val="Arial"/>
        <family val="2"/>
      </rPr>
      <t xml:space="preserve"> </t>
    </r>
  </si>
  <si>
    <r>
      <t xml:space="preserve">Viognier Pays d'Oc </t>
    </r>
    <r>
      <rPr>
        <b/>
        <sz val="11"/>
        <color indexed="8"/>
        <rFont val="Arial"/>
        <family val="2"/>
      </rPr>
      <t>20/21</t>
    </r>
  </si>
  <si>
    <r>
      <t>Chardonnay Verona IGT</t>
    </r>
    <r>
      <rPr>
        <b/>
        <sz val="11"/>
        <color indexed="8"/>
        <rFont val="Arial"/>
        <family val="2"/>
      </rPr>
      <t xml:space="preserve"> BIO 2021</t>
    </r>
  </si>
  <si>
    <r>
      <t xml:space="preserve">"La Gazelle" Pays d'Oc </t>
    </r>
    <r>
      <rPr>
        <b/>
        <sz val="11"/>
        <color indexed="8"/>
        <rFont val="Arial"/>
        <family val="2"/>
      </rPr>
      <t>2021</t>
    </r>
  </si>
  <si>
    <r>
      <t>Chiaretto di Bardolino DOC</t>
    </r>
    <r>
      <rPr>
        <b/>
        <sz val="11"/>
        <color indexed="8"/>
        <rFont val="Arial"/>
        <family val="2"/>
      </rPr>
      <t xml:space="preserve"> BIO 2021</t>
    </r>
  </si>
  <si>
    <r>
      <t xml:space="preserve">Pinot Grigio delle Venezie DOC </t>
    </r>
    <r>
      <rPr>
        <b/>
        <sz val="11"/>
        <color indexed="8"/>
        <rFont val="Arial"/>
        <family val="2"/>
      </rPr>
      <t>BIO 2021</t>
    </r>
    <r>
      <rPr>
        <sz val="11"/>
        <color indexed="8"/>
        <rFont val="Arial"/>
        <family val="2"/>
      </rPr>
      <t xml:space="preserve"> </t>
    </r>
  </si>
  <si>
    <r>
      <t xml:space="preserve">Côtes du Rhône "Confidence" </t>
    </r>
    <r>
      <rPr>
        <b/>
        <sz val="11"/>
        <color indexed="8"/>
        <rFont val="Arial"/>
        <family val="2"/>
      </rPr>
      <t>BIO 2020</t>
    </r>
  </si>
  <si>
    <r>
      <t xml:space="preserve">Luberon "Côté Levant" </t>
    </r>
    <r>
      <rPr>
        <b/>
        <sz val="11"/>
        <color indexed="8"/>
        <rFont val="Arial"/>
        <family val="2"/>
      </rPr>
      <t>BIO 2021</t>
    </r>
  </si>
  <si>
    <t>Colis 6 bouteilles : 2 Rouges 2E &amp; 2P + 2 Blancs 3D &amp; 3K + 2 Rosé 6B &amp; 6C</t>
  </si>
  <si>
    <t>Champagne **</t>
  </si>
  <si>
    <t xml:space="preserve">** Bien que le marché du champagne soit en forte hausse, les prix du champagne CHANOIR sont restés inchangés. </t>
  </si>
  <si>
    <t xml:space="preserve">  *  Vente par 6 bouteilles - Panachage possible par 3 bouteilles</t>
  </si>
  <si>
    <r>
      <t xml:space="preserve">Blanc de Blancs - Millésime </t>
    </r>
    <r>
      <rPr>
        <b/>
        <sz val="11"/>
        <rFont val="Arial"/>
        <family val="2"/>
      </rPr>
      <t>2015</t>
    </r>
  </si>
  <si>
    <t>V5</t>
  </si>
  <si>
    <t>E-mail:  freddylieutenant@hotmail.com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</si>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</sst>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0.00"/>
    <numFmt numFmtId="165" formatCode="0.00;\-0.00;;\ @"/>
  </numFmts>
  <fonts count="20" x14ac:knownFonts="1">
    <font>
      <sz val="10"/>
      <color indexed="8"/>
      <name val="Helvetica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Helvetica"/>
    </font>
    <font>
      <sz val="24"/>
      <color indexed="8"/>
      <name val="Arial"/>
      <family val="2"/>
    </font>
    <font>
      <b/>
      <sz val="18"/>
      <color indexed="8"/>
      <name val="Helvetica"/>
    </font>
    <font>
      <sz val="11"/>
      <color rgb="FF212529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10"/>
      </right>
      <top/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/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/>
      <right/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28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1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>
      <alignment vertical="top" wrapText="1"/>
    </xf>
    <xf numFmtId="0" fontId="1" fillId="0" borderId="0" xfId="0" applyFont="1" applyBorder="1">
      <alignment vertical="top"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49" fontId="5" fillId="0" borderId="6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right" vertical="center" indent="1"/>
    </xf>
    <xf numFmtId="49" fontId="1" fillId="0" borderId="0" xfId="0" applyNumberFormat="1" applyFont="1" applyFill="1" applyBorder="1" applyAlignment="1">
      <alignment horizontal="right" vertical="center" wrapText="1" indent="1"/>
    </xf>
    <xf numFmtId="2" fontId="2" fillId="0" borderId="0" xfId="0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11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 vertical="center" wrapText="1" inden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top" wrapText="1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>
      <alignment vertical="top" wrapText="1"/>
    </xf>
    <xf numFmtId="0" fontId="1" fillId="0" borderId="0" xfId="0" applyNumberFormat="1" applyFont="1" applyBorder="1" applyAlignment="1">
      <alignment horizontal="left" vertical="top" wrapText="1" indent="1"/>
    </xf>
    <xf numFmtId="0" fontId="1" fillId="0" borderId="0" xfId="0" applyFont="1">
      <alignment vertical="top" wrapText="1"/>
    </xf>
    <xf numFmtId="0" fontId="10" fillId="0" borderId="0" xfId="0" applyNumberFormat="1" applyFont="1" applyFill="1" applyBorder="1">
      <alignment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top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right" vertical="center" wrapText="1" indent="1"/>
    </xf>
    <xf numFmtId="49" fontId="14" fillId="0" borderId="0" xfId="0" applyNumberFormat="1" applyFont="1" applyFill="1" applyBorder="1" applyAlignment="1">
      <alignment horizontal="left" vertical="center" wrapText="1" indent="1"/>
    </xf>
    <xf numFmtId="49" fontId="14" fillId="0" borderId="0" xfId="0" applyNumberFormat="1" applyFont="1" applyFill="1" applyBorder="1" applyAlignment="1">
      <alignment horizontal="right" vertical="center" indent="1"/>
    </xf>
    <xf numFmtId="49" fontId="14" fillId="0" borderId="0" xfId="0" applyNumberFormat="1" applyFont="1" applyFill="1" applyBorder="1" applyAlignment="1">
      <alignment horizontal="right" vertical="center" wrapText="1" indent="1"/>
    </xf>
    <xf numFmtId="2" fontId="7" fillId="0" borderId="0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top" wrapText="1"/>
    </xf>
    <xf numFmtId="0" fontId="14" fillId="0" borderId="0" xfId="0" applyNumberFormat="1" applyFont="1" applyBorder="1" applyAlignment="1">
      <alignment horizontal="left" vertical="top" wrapText="1" inden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inden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vertical="center"/>
    </xf>
    <xf numFmtId="2" fontId="2" fillId="0" borderId="6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indent="1"/>
    </xf>
    <xf numFmtId="49" fontId="5" fillId="0" borderId="17" xfId="0" applyNumberFormat="1" applyFont="1" applyFill="1" applyBorder="1" applyAlignment="1">
      <alignment horizontal="right" vertical="center" indent="1"/>
    </xf>
    <xf numFmtId="49" fontId="1" fillId="0" borderId="2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 indent="1"/>
    </xf>
    <xf numFmtId="49" fontId="5" fillId="0" borderId="19" xfId="0" applyNumberFormat="1" applyFont="1" applyFill="1" applyBorder="1" applyAlignment="1">
      <alignment horizontal="left" vertical="center" indent="1"/>
    </xf>
    <xf numFmtId="49" fontId="5" fillId="0" borderId="13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right" vertical="center" indent="1"/>
    </xf>
    <xf numFmtId="49" fontId="1" fillId="0" borderId="3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 wrapText="1" indent="1"/>
    </xf>
    <xf numFmtId="49" fontId="5" fillId="0" borderId="17" xfId="0" applyNumberFormat="1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right" vertical="center" indent="1"/>
    </xf>
    <xf numFmtId="49" fontId="1" fillId="0" borderId="28" xfId="0" applyNumberFormat="1" applyFont="1" applyBorder="1" applyAlignment="1">
      <alignment horizontal="right" vertical="center" wrapText="1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 indent="1"/>
    </xf>
    <xf numFmtId="49" fontId="1" fillId="0" borderId="32" xfId="0" applyNumberFormat="1" applyFont="1" applyBorder="1" applyAlignment="1">
      <alignment horizontal="right" vertical="center" wrapText="1" indent="1"/>
    </xf>
    <xf numFmtId="2" fontId="2" fillId="0" borderId="15" xfId="0" applyNumberFormat="1" applyFont="1" applyFill="1" applyBorder="1" applyAlignment="1">
      <alignment horizontal="right" vertical="center" wrapText="1" inden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 indent="1"/>
    </xf>
    <xf numFmtId="49" fontId="2" fillId="0" borderId="32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 indent="1"/>
    </xf>
    <xf numFmtId="49" fontId="5" fillId="0" borderId="22" xfId="0" applyNumberFormat="1" applyFont="1" applyFill="1" applyBorder="1" applyAlignment="1">
      <alignment horizontal="right" vertical="center" indent="1"/>
    </xf>
    <xf numFmtId="2" fontId="2" fillId="0" borderId="22" xfId="0" applyNumberFormat="1" applyFont="1" applyFill="1" applyBorder="1" applyAlignment="1">
      <alignment horizontal="right" vertical="center" wrapText="1" indent="1"/>
    </xf>
    <xf numFmtId="0" fontId="4" fillId="0" borderId="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5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left" vertical="center"/>
    </xf>
    <xf numFmtId="0" fontId="1" fillId="0" borderId="17" xfId="0" applyNumberFormat="1" applyFont="1" applyBorder="1" applyProtection="1">
      <alignment vertical="top" wrapText="1"/>
    </xf>
    <xf numFmtId="0" fontId="10" fillId="0" borderId="0" xfId="0" applyNumberFormat="1" applyFont="1" applyFill="1" applyBorder="1" applyAlignment="1">
      <alignment horizontal="left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 wrapText="1"/>
    </xf>
    <xf numFmtId="165" fontId="5" fillId="0" borderId="48" xfId="0" applyNumberFormat="1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61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2" fontId="2" fillId="0" borderId="81" xfId="0" applyNumberFormat="1" applyFont="1" applyBorder="1" applyAlignment="1">
      <alignment horizontal="center" vertical="center" wrapText="1"/>
    </xf>
    <xf numFmtId="0" fontId="4" fillId="3" borderId="57" xfId="0" applyNumberFormat="1" applyFont="1" applyFill="1" applyBorder="1" applyAlignment="1">
      <alignment horizontal="center" vertical="center" wrapText="1"/>
    </xf>
    <xf numFmtId="0" fontId="4" fillId="3" borderId="63" xfId="0" applyNumberFormat="1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7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4" fillId="0" borderId="8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8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 indent="1"/>
    </xf>
    <xf numFmtId="165" fontId="5" fillId="0" borderId="85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right" vertical="center" wrapText="1" indent="1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165" fontId="5" fillId="0" borderId="8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 wrapText="1" indent="1"/>
    </xf>
    <xf numFmtId="0" fontId="6" fillId="0" borderId="30" xfId="0" applyNumberFormat="1" applyFont="1" applyBorder="1" applyAlignment="1" applyProtection="1">
      <alignment horizontal="center" vertical="center" wrapText="1"/>
      <protection locked="0"/>
    </xf>
    <xf numFmtId="165" fontId="5" fillId="0" borderId="24" xfId="0" applyNumberFormat="1" applyFont="1" applyBorder="1" applyAlignment="1">
      <alignment horizontal="center" vertical="center" wrapText="1"/>
    </xf>
    <xf numFmtId="165" fontId="5" fillId="0" borderId="8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>
      <alignment horizontal="left" vertical="center" indent="1"/>
    </xf>
    <xf numFmtId="2" fontId="2" fillId="0" borderId="39" xfId="0" applyNumberFormat="1" applyFont="1" applyBorder="1" applyAlignment="1">
      <alignment horizontal="center" vertical="center" wrapText="1"/>
    </xf>
    <xf numFmtId="165" fontId="5" fillId="0" borderId="88" xfId="0" applyNumberFormat="1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indent="1"/>
    </xf>
    <xf numFmtId="49" fontId="5" fillId="0" borderId="11" xfId="0" applyNumberFormat="1" applyFont="1" applyFill="1" applyBorder="1" applyAlignment="1">
      <alignment horizontal="right" vertical="center" indent="1"/>
    </xf>
    <xf numFmtId="49" fontId="1" fillId="0" borderId="34" xfId="0" applyNumberFormat="1" applyFont="1" applyFill="1" applyBorder="1" applyAlignment="1">
      <alignment horizontal="right" vertical="center" wrapText="1" indent="1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top"/>
    </xf>
    <xf numFmtId="0" fontId="5" fillId="0" borderId="13" xfId="0" applyNumberFormat="1" applyFont="1" applyBorder="1" applyAlignment="1">
      <alignment horizontal="right" vertical="center" indent="1"/>
    </xf>
    <xf numFmtId="49" fontId="5" fillId="0" borderId="8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top" wrapText="1" indent="1"/>
    </xf>
    <xf numFmtId="2" fontId="2" fillId="0" borderId="91" xfId="0" applyNumberFormat="1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vertical="top" wrapText="1"/>
    </xf>
    <xf numFmtId="0" fontId="6" fillId="0" borderId="0" xfId="0" applyNumberFormat="1" applyFont="1" applyBorder="1">
      <alignment vertical="top" wrapText="1"/>
    </xf>
    <xf numFmtId="0" fontId="4" fillId="0" borderId="92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51" xfId="0" applyNumberFormat="1" applyFont="1" applyBorder="1" applyAlignment="1" applyProtection="1">
      <alignment horizontal="left" vertical="center"/>
      <protection locked="0"/>
    </xf>
    <xf numFmtId="0" fontId="6" fillId="0" borderId="2" xfId="0" applyNumberFormat="1" applyFont="1" applyBorder="1" applyAlignment="1">
      <alignment horizontal="right" vertical="top"/>
    </xf>
    <xf numFmtId="0" fontId="4" fillId="0" borderId="2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2" fontId="2" fillId="0" borderId="11" xfId="0" applyNumberFormat="1" applyFont="1" applyFill="1" applyBorder="1" applyAlignment="1">
      <alignment horizontal="right" vertical="center" wrapText="1" indent="1"/>
    </xf>
    <xf numFmtId="49" fontId="5" fillId="3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vertical="top"/>
      <protection locked="0"/>
    </xf>
    <xf numFmtId="0" fontId="6" fillId="0" borderId="6" xfId="0" applyNumberFormat="1" applyFont="1" applyBorder="1" applyAlignment="1" applyProtection="1">
      <alignment vertical="top"/>
      <protection locked="0"/>
    </xf>
    <xf numFmtId="0" fontId="6" fillId="0" borderId="89" xfId="0" applyNumberFormat="1" applyFont="1" applyBorder="1" applyAlignment="1" applyProtection="1">
      <alignment vertical="top"/>
      <protection locked="0"/>
    </xf>
    <xf numFmtId="0" fontId="6" fillId="0" borderId="55" xfId="0" applyNumberFormat="1" applyFont="1" applyBorder="1" applyAlignment="1" applyProtection="1">
      <alignment vertical="top"/>
      <protection locked="0"/>
    </xf>
    <xf numFmtId="0" fontId="6" fillId="0" borderId="9" xfId="0" applyNumberFormat="1" applyFont="1" applyBorder="1" applyAlignment="1" applyProtection="1">
      <alignment vertical="top"/>
      <protection locked="0"/>
    </xf>
    <xf numFmtId="0" fontId="6" fillId="0" borderId="2" xfId="0" applyNumberFormat="1" applyFont="1" applyBorder="1" applyAlignment="1" applyProtection="1">
      <alignment vertical="top" wrapText="1"/>
      <protection locked="0"/>
    </xf>
    <xf numFmtId="0" fontId="6" fillId="0" borderId="2" xfId="0" applyNumberFormat="1" applyFont="1" applyBorder="1" applyAlignment="1" applyProtection="1">
      <alignment vertical="top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49" fontId="5" fillId="0" borderId="89" xfId="0" applyNumberFormat="1" applyFont="1" applyFill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indent="1"/>
    </xf>
    <xf numFmtId="49" fontId="16" fillId="0" borderId="22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 indent="1"/>
    </xf>
    <xf numFmtId="49" fontId="17" fillId="0" borderId="0" xfId="0" applyNumberFormat="1" applyFont="1" applyFill="1" applyBorder="1" applyAlignment="1">
      <alignment horizontal="left" vertical="center" indent="1"/>
    </xf>
    <xf numFmtId="49" fontId="18" fillId="0" borderId="65" xfId="0" applyNumberFormat="1" applyFont="1" applyBorder="1" applyAlignment="1">
      <alignment horizontal="left" vertical="center" indent="1"/>
    </xf>
    <xf numFmtId="49" fontId="18" fillId="0" borderId="59" xfId="0" applyNumberFormat="1" applyFont="1" applyBorder="1" applyAlignment="1">
      <alignment horizontal="left" vertical="center" indent="1"/>
    </xf>
    <xf numFmtId="49" fontId="18" fillId="0" borderId="15" xfId="0" applyNumberFormat="1" applyFont="1" applyBorder="1" applyAlignment="1">
      <alignment horizontal="left" vertical="center" wrapText="1" indent="1"/>
    </xf>
    <xf numFmtId="49" fontId="18" fillId="0" borderId="60" xfId="0" applyNumberFormat="1" applyFont="1" applyBorder="1" applyAlignment="1">
      <alignment horizontal="right" vertical="center" indent="1"/>
    </xf>
    <xf numFmtId="49" fontId="18" fillId="0" borderId="0" xfId="0" applyNumberFormat="1" applyFont="1" applyBorder="1" applyAlignment="1">
      <alignment horizontal="left" vertical="center" wrapText="1" indent="1"/>
    </xf>
    <xf numFmtId="49" fontId="18" fillId="0" borderId="56" xfId="0" applyNumberFormat="1" applyFont="1" applyBorder="1" applyAlignment="1">
      <alignment horizontal="right" vertical="center" indent="1"/>
    </xf>
    <xf numFmtId="49" fontId="18" fillId="0" borderId="47" xfId="0" applyNumberFormat="1" applyFont="1" applyBorder="1" applyAlignment="1">
      <alignment horizontal="left" vertical="center" wrapText="1" indent="1"/>
    </xf>
    <xf numFmtId="49" fontId="18" fillId="0" borderId="68" xfId="0" applyNumberFormat="1" applyFont="1" applyFill="1" applyBorder="1" applyAlignment="1">
      <alignment horizontal="right" vertical="center" indent="1"/>
    </xf>
    <xf numFmtId="49" fontId="18" fillId="0" borderId="17" xfId="0" applyNumberFormat="1" applyFont="1" applyBorder="1" applyAlignment="1">
      <alignment horizontal="left" vertical="center" wrapText="1" indent="1"/>
    </xf>
    <xf numFmtId="49" fontId="18" fillId="0" borderId="68" xfId="0" applyNumberFormat="1" applyFont="1" applyBorder="1" applyAlignment="1">
      <alignment horizontal="right" vertical="center" indent="1"/>
    </xf>
    <xf numFmtId="49" fontId="18" fillId="0" borderId="71" xfId="0" applyNumberFormat="1" applyFont="1" applyBorder="1" applyAlignment="1">
      <alignment horizontal="left" vertical="center" wrapText="1" indent="1"/>
    </xf>
    <xf numFmtId="49" fontId="18" fillId="0" borderId="72" xfId="0" applyNumberFormat="1" applyFont="1" applyBorder="1" applyAlignment="1">
      <alignment horizontal="right" vertical="center" indent="1"/>
    </xf>
    <xf numFmtId="49" fontId="18" fillId="0" borderId="73" xfId="0" applyNumberFormat="1" applyFont="1" applyBorder="1" applyAlignment="1">
      <alignment horizontal="left" vertical="center" wrapText="1" indent="1"/>
    </xf>
    <xf numFmtId="49" fontId="18" fillId="0" borderId="74" xfId="0" applyNumberFormat="1" applyFont="1" applyBorder="1" applyAlignment="1">
      <alignment horizontal="right" vertical="center" indent="1"/>
    </xf>
    <xf numFmtId="49" fontId="18" fillId="0" borderId="78" xfId="0" applyNumberFormat="1" applyFont="1" applyBorder="1" applyAlignment="1">
      <alignment horizontal="left" vertical="center" indent="1"/>
    </xf>
    <xf numFmtId="49" fontId="18" fillId="0" borderId="79" xfId="0" applyNumberFormat="1" applyFont="1" applyBorder="1" applyAlignment="1">
      <alignment horizontal="left" vertical="center" wrapText="1" indent="1"/>
    </xf>
    <xf numFmtId="49" fontId="18" fillId="0" borderId="80" xfId="0" applyNumberFormat="1" applyFont="1" applyBorder="1" applyAlignment="1">
      <alignment horizontal="right" vertical="center" indent="1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left" vertical="center"/>
      <protection locked="0"/>
    </xf>
    <xf numFmtId="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24" xfId="0" applyNumberFormat="1" applyFont="1" applyBorder="1" applyAlignment="1" applyProtection="1">
      <alignment horizontal="left" vertical="center"/>
      <protection locked="0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9" xfId="0" applyNumberFormat="1" applyFont="1" applyFill="1" applyBorder="1" applyAlignment="1">
      <alignment horizontal="center" vertical="center" wrapText="1"/>
    </xf>
    <xf numFmtId="49" fontId="2" fillId="2" borderId="53" xfId="0" applyNumberFormat="1" applyFont="1" applyFill="1" applyBorder="1" applyAlignment="1">
      <alignment horizontal="center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2" fillId="2" borderId="82" xfId="0" applyNumberFormat="1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49" fontId="2" fillId="2" borderId="52" xfId="0" applyNumberFormat="1" applyFont="1" applyFill="1" applyBorder="1" applyAlignment="1">
      <alignment horizontal="center" vertical="center" wrapText="1"/>
    </xf>
    <xf numFmtId="49" fontId="2" fillId="2" borderId="5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3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 applyProtection="1">
      <alignment horizontal="center" vertical="top"/>
      <protection locked="0"/>
    </xf>
    <xf numFmtId="0" fontId="4" fillId="0" borderId="6" xfId="0" applyNumberFormat="1" applyFont="1" applyBorder="1" applyAlignment="1" applyProtection="1">
      <alignment horizontal="center" vertical="top"/>
      <protection locked="0"/>
    </xf>
    <xf numFmtId="0" fontId="4" fillId="0" borderId="9" xfId="0" applyNumberFormat="1" applyFont="1" applyBorder="1" applyAlignment="1" applyProtection="1">
      <alignment horizontal="center" vertical="top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horizontal="left" vertical="center"/>
      <protection locked="0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7" xfId="0" applyBorder="1">
      <alignment vertical="top" wrapText="1"/>
    </xf>
    <xf numFmtId="0" fontId="0" fillId="0" borderId="18" xfId="0" applyBorder="1">
      <alignment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6" xfId="0" applyBorder="1">
      <alignment vertical="top" wrapText="1"/>
    </xf>
    <xf numFmtId="0" fontId="0" fillId="0" borderId="9" xfId="0" applyBorder="1">
      <alignment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33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top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215010</xdr:colOff>
      <xdr:row>1</xdr:row>
      <xdr:rowOff>0</xdr:rowOff>
    </xdr:from>
    <xdr:to>
      <xdr:col>11</xdr:col>
      <xdr:colOff>519063</xdr:colOff>
      <xdr:row>6</xdr:row>
      <xdr:rowOff>214312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486178-F3AB-4324-BE7F-A290D8600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9085" y="228600"/>
          <a:ext cx="1123203" cy="15954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X56"/>
  <sheetViews>
    <sheetView showGridLines="0" tabSelected="1" topLeftCell="B1" zoomScale="80" zoomScaleNormal="80" workbookViewId="0">
      <selection activeCell="N4" sqref="N4:Y4"/>
    </sheetView>
  </sheetViews>
  <sheetFormatPr baseColWidth="10" defaultColWidth="16.28515625" defaultRowHeight="18" customHeight="1" x14ac:dyDescent="0.2"/>
  <cols>
    <col min="1" max="1" width="6.85546875" style="1" customWidth="1"/>
    <col min="2" max="2" width="15.140625" style="1" customWidth="1"/>
    <col min="3" max="3" width="34" style="2" customWidth="1"/>
    <col min="4" max="4" width="13" style="2" customWidth="1"/>
    <col min="5" max="5" width="29.5703125" style="2" customWidth="1"/>
    <col min="6" max="6" width="10" style="1" customWidth="1"/>
    <col min="7" max="7" width="10.140625" style="1" customWidth="1"/>
    <col min="8" max="8" width="11.7109375" style="1" customWidth="1"/>
    <col min="9" max="9" width="16.7109375" style="1" customWidth="1"/>
    <col min="10" max="10" width="3.28515625" style="1" customWidth="1"/>
    <col min="11" max="11" width="9" style="1" customWidth="1"/>
    <col min="12" max="12" width="8" style="1" customWidth="1"/>
    <col min="13" max="13" width="4.28515625" style="1" customWidth="1"/>
    <col min="14" max="14" width="6.42578125" style="1" customWidth="1"/>
    <col min="15" max="18" width="6.7109375" style="1" customWidth="1"/>
    <col min="19" max="19" width="3.85546875" style="1" customWidth="1"/>
    <col min="20" max="20" width="6" style="1" customWidth="1"/>
    <col min="21" max="22" width="6.7109375" style="1" customWidth="1"/>
    <col min="23" max="23" width="8" style="1" customWidth="1"/>
    <col min="24" max="24" width="6.7109375" style="1" customWidth="1"/>
    <col min="25" max="25" width="6" style="1" customWidth="1"/>
    <col min="26" max="26" width="3.42578125" style="1" customWidth="1"/>
    <col min="27" max="80" width="6.7109375" style="1" customWidth="1"/>
    <col min="81" max="258" width="16.28515625" style="1" customWidth="1"/>
    <col min="259" max="16384" width="16.28515625" style="31"/>
  </cols>
  <sheetData>
    <row r="1" spans="1:27" ht="18" customHeight="1" thickBot="1" x14ac:dyDescent="0.25"/>
    <row r="2" spans="1:27" ht="22.15" customHeight="1" x14ac:dyDescent="0.25">
      <c r="A2" s="276" t="s">
        <v>0</v>
      </c>
      <c r="B2" s="259" t="s">
        <v>1</v>
      </c>
      <c r="C2" s="261" t="s">
        <v>61</v>
      </c>
      <c r="D2" s="262"/>
      <c r="E2" s="263"/>
      <c r="F2" s="278"/>
      <c r="G2" s="272" t="s">
        <v>3</v>
      </c>
      <c r="H2" s="274" t="s">
        <v>38</v>
      </c>
      <c r="I2" s="264" t="s">
        <v>4</v>
      </c>
      <c r="J2" s="4"/>
      <c r="K2" s="4"/>
      <c r="L2" s="4"/>
      <c r="M2" s="4"/>
      <c r="N2" s="280" t="s">
        <v>5</v>
      </c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2"/>
      <c r="Z2" s="3"/>
      <c r="AA2" s="4"/>
    </row>
    <row r="3" spans="1:27" ht="22.15" customHeight="1" thickBot="1" x14ac:dyDescent="0.25">
      <c r="A3" s="277"/>
      <c r="B3" s="260"/>
      <c r="C3" s="266" t="s">
        <v>62</v>
      </c>
      <c r="D3" s="267"/>
      <c r="E3" s="268"/>
      <c r="F3" s="279"/>
      <c r="G3" s="273"/>
      <c r="H3" s="275"/>
      <c r="I3" s="265"/>
      <c r="J3" s="4"/>
      <c r="K3" s="4"/>
      <c r="L3" s="4"/>
      <c r="M3" s="4"/>
      <c r="N3" s="283" t="s">
        <v>6</v>
      </c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4"/>
      <c r="AA3" s="4"/>
    </row>
    <row r="4" spans="1:27" ht="22.15" customHeight="1" thickBot="1" x14ac:dyDescent="0.25">
      <c r="A4" s="121" t="s">
        <v>63</v>
      </c>
      <c r="B4" s="269" t="s">
        <v>115</v>
      </c>
      <c r="C4" s="206" t="s">
        <v>64</v>
      </c>
      <c r="D4" s="207"/>
      <c r="E4" s="208" t="s">
        <v>65</v>
      </c>
      <c r="F4" s="115" t="s">
        <v>66</v>
      </c>
      <c r="G4" s="116">
        <v>21</v>
      </c>
      <c r="H4" s="126"/>
      <c r="I4" s="107">
        <f t="shared" ref="I4:I11" si="0">(H4*G4)</f>
        <v>0</v>
      </c>
      <c r="J4" s="4"/>
      <c r="K4" s="4"/>
      <c r="L4" s="4"/>
      <c r="M4" s="4"/>
      <c r="N4" s="286" t="s">
        <v>120</v>
      </c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8"/>
      <c r="Z4" s="4"/>
      <c r="AA4" s="4"/>
    </row>
    <row r="5" spans="1:27" ht="22.15" customHeight="1" thickBot="1" x14ac:dyDescent="0.25">
      <c r="A5" s="122" t="s">
        <v>67</v>
      </c>
      <c r="B5" s="270"/>
      <c r="C5" s="205" t="s">
        <v>68</v>
      </c>
      <c r="D5" s="209"/>
      <c r="E5" s="210" t="s">
        <v>65</v>
      </c>
      <c r="F5" s="117" t="s">
        <v>69</v>
      </c>
      <c r="G5" s="118">
        <v>11</v>
      </c>
      <c r="H5" s="127"/>
      <c r="I5" s="108">
        <f t="shared" si="0"/>
        <v>0</v>
      </c>
      <c r="J5" s="4"/>
      <c r="K5" s="4"/>
      <c r="L5" s="4"/>
      <c r="M5" s="4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2.15" customHeight="1" thickBot="1" x14ac:dyDescent="0.25">
      <c r="A6" s="123" t="s">
        <v>70</v>
      </c>
      <c r="B6" s="270"/>
      <c r="C6" s="205" t="s">
        <v>68</v>
      </c>
      <c r="D6" s="211"/>
      <c r="E6" s="212" t="s">
        <v>118</v>
      </c>
      <c r="F6" s="117" t="s">
        <v>66</v>
      </c>
      <c r="G6" s="118">
        <v>28</v>
      </c>
      <c r="H6" s="128"/>
      <c r="I6" s="108">
        <f t="shared" si="0"/>
        <v>0</v>
      </c>
      <c r="J6" s="4"/>
      <c r="K6" s="4"/>
      <c r="L6" s="4"/>
      <c r="M6" s="4"/>
      <c r="N6" s="289" t="s">
        <v>11</v>
      </c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1"/>
      <c r="Z6" s="4"/>
      <c r="AA6" s="4"/>
    </row>
    <row r="7" spans="1:27" ht="22.15" customHeight="1" x14ac:dyDescent="0.2">
      <c r="A7" s="122" t="s">
        <v>71</v>
      </c>
      <c r="B7" s="270"/>
      <c r="C7" s="205" t="s">
        <v>68</v>
      </c>
      <c r="D7" s="213"/>
      <c r="E7" s="214" t="s">
        <v>72</v>
      </c>
      <c r="F7" s="117" t="s">
        <v>73</v>
      </c>
      <c r="G7" s="118">
        <v>44</v>
      </c>
      <c r="H7" s="129"/>
      <c r="I7" s="108">
        <f t="shared" si="0"/>
        <v>0</v>
      </c>
      <c r="J7" s="4"/>
      <c r="K7" s="6"/>
      <c r="L7" s="4"/>
      <c r="M7" s="4"/>
      <c r="N7" s="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2.15" customHeight="1" x14ac:dyDescent="0.2">
      <c r="A8" s="122" t="s">
        <v>74</v>
      </c>
      <c r="B8" s="270"/>
      <c r="C8" s="205" t="s">
        <v>75</v>
      </c>
      <c r="D8" s="209"/>
      <c r="E8" s="214" t="s">
        <v>65</v>
      </c>
      <c r="F8" s="117" t="s">
        <v>66</v>
      </c>
      <c r="G8" s="118">
        <v>21</v>
      </c>
      <c r="H8" s="130"/>
      <c r="I8" s="108">
        <f t="shared" si="0"/>
        <v>0</v>
      </c>
      <c r="J8" s="4"/>
      <c r="K8" s="6"/>
      <c r="L8" s="4"/>
      <c r="M8" s="4"/>
      <c r="N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2.15" customHeight="1" x14ac:dyDescent="0.2">
      <c r="A9" s="122" t="s">
        <v>76</v>
      </c>
      <c r="B9" s="270"/>
      <c r="C9" s="205" t="s">
        <v>77</v>
      </c>
      <c r="D9" s="215"/>
      <c r="E9" s="216" t="s">
        <v>65</v>
      </c>
      <c r="F9" s="117" t="s">
        <v>66</v>
      </c>
      <c r="G9" s="118">
        <v>21</v>
      </c>
      <c r="H9" s="130"/>
      <c r="I9" s="108">
        <f t="shared" si="0"/>
        <v>0</v>
      </c>
      <c r="J9" s="4"/>
      <c r="K9" s="8"/>
      <c r="L9" s="8"/>
      <c r="M9" s="8"/>
      <c r="N9" s="8"/>
      <c r="O9" s="8"/>
      <c r="P9" s="5"/>
      <c r="Q9" s="5"/>
      <c r="R9" s="9" t="s">
        <v>89</v>
      </c>
      <c r="S9" s="8"/>
      <c r="T9" s="8"/>
      <c r="U9" s="8"/>
      <c r="V9" s="8"/>
      <c r="W9" s="8"/>
      <c r="X9" s="10"/>
      <c r="Y9" s="8"/>
      <c r="Z9" s="4"/>
      <c r="AA9" s="4"/>
    </row>
    <row r="10" spans="1:27" ht="22.15" customHeight="1" x14ac:dyDescent="0.2">
      <c r="A10" s="122" t="s">
        <v>78</v>
      </c>
      <c r="B10" s="270"/>
      <c r="C10" s="205" t="s">
        <v>68</v>
      </c>
      <c r="D10" s="217"/>
      <c r="E10" s="218" t="s">
        <v>79</v>
      </c>
      <c r="F10" s="117" t="s">
        <v>66</v>
      </c>
      <c r="G10" s="118">
        <v>23</v>
      </c>
      <c r="H10" s="131"/>
      <c r="I10" s="108">
        <f t="shared" si="0"/>
        <v>0</v>
      </c>
      <c r="J10" s="4"/>
      <c r="K10" s="321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4"/>
      <c r="AA10" s="4"/>
    </row>
    <row r="11" spans="1:27" ht="22.15" customHeight="1" thickBot="1" x14ac:dyDescent="0.25">
      <c r="A11" s="124" t="s">
        <v>80</v>
      </c>
      <c r="B11" s="271"/>
      <c r="C11" s="219" t="s">
        <v>68</v>
      </c>
      <c r="D11" s="220"/>
      <c r="E11" s="221" t="s">
        <v>79</v>
      </c>
      <c r="F11" s="119" t="s">
        <v>69</v>
      </c>
      <c r="G11" s="120">
        <v>13</v>
      </c>
      <c r="H11" s="132"/>
      <c r="I11" s="109">
        <f t="shared" si="0"/>
        <v>0</v>
      </c>
      <c r="J11" s="4"/>
      <c r="K11" s="44"/>
      <c r="L11" s="45"/>
      <c r="M11" s="45"/>
      <c r="N11" s="45"/>
      <c r="O11" s="45"/>
      <c r="P11" s="45"/>
      <c r="Q11" s="45"/>
      <c r="R11" s="125" t="s">
        <v>81</v>
      </c>
      <c r="S11" s="45"/>
      <c r="T11" s="45"/>
      <c r="U11" s="45"/>
      <c r="V11" s="45"/>
      <c r="W11" s="45"/>
      <c r="X11" s="45"/>
      <c r="Y11" s="45"/>
      <c r="Z11" s="4"/>
      <c r="AA11" s="4"/>
    </row>
    <row r="12" spans="1:27" ht="22.15" customHeight="1" thickBot="1" x14ac:dyDescent="0.25">
      <c r="J12" s="4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4"/>
      <c r="AA12" s="4"/>
    </row>
    <row r="13" spans="1:27" ht="22.15" customHeight="1" thickBot="1" x14ac:dyDescent="0.25">
      <c r="A13" s="276" t="s">
        <v>0</v>
      </c>
      <c r="B13" s="274" t="s">
        <v>1</v>
      </c>
      <c r="C13" s="262" t="s">
        <v>2</v>
      </c>
      <c r="D13" s="262"/>
      <c r="E13" s="262"/>
      <c r="F13" s="315" t="s">
        <v>88</v>
      </c>
      <c r="G13" s="262" t="s">
        <v>3</v>
      </c>
      <c r="H13" s="274" t="s">
        <v>38</v>
      </c>
      <c r="I13" s="257" t="s">
        <v>4</v>
      </c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0" t="s">
        <v>119</v>
      </c>
      <c r="Z13" s="4"/>
      <c r="AA13" s="4"/>
    </row>
    <row r="14" spans="1:27" ht="22.15" customHeight="1" thickBot="1" x14ac:dyDescent="0.25">
      <c r="A14" s="277"/>
      <c r="B14" s="275"/>
      <c r="C14" s="314"/>
      <c r="D14" s="314"/>
      <c r="E14" s="314"/>
      <c r="F14" s="316"/>
      <c r="G14" s="314"/>
      <c r="H14" s="275"/>
      <c r="I14" s="258"/>
      <c r="J14" s="4"/>
      <c r="K14" s="323" t="s">
        <v>19</v>
      </c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5"/>
      <c r="Z14" s="4"/>
      <c r="AA14" s="4"/>
    </row>
    <row r="15" spans="1:27" ht="22.15" customHeight="1" x14ac:dyDescent="0.2">
      <c r="A15" s="63" t="s">
        <v>7</v>
      </c>
      <c r="B15" s="64" t="s">
        <v>8</v>
      </c>
      <c r="C15" s="65" t="s">
        <v>100</v>
      </c>
      <c r="D15" s="65"/>
      <c r="E15" s="66" t="s">
        <v>90</v>
      </c>
      <c r="F15" s="67" t="s">
        <v>47</v>
      </c>
      <c r="G15" s="68">
        <v>12.5</v>
      </c>
      <c r="H15" s="97"/>
      <c r="I15" s="155">
        <f t="shared" ref="I15:I21" si="1">(H15*G15)</f>
        <v>0</v>
      </c>
      <c r="J15" s="4"/>
      <c r="K15" s="301" t="s">
        <v>39</v>
      </c>
      <c r="L15" s="302"/>
      <c r="M15" s="303"/>
      <c r="N15" s="304"/>
      <c r="O15" s="318"/>
      <c r="P15" s="319"/>
      <c r="Q15" s="319"/>
      <c r="R15" s="319"/>
      <c r="S15" s="319"/>
      <c r="T15" s="319"/>
      <c r="U15" s="319"/>
      <c r="V15" s="319"/>
      <c r="W15" s="319"/>
      <c r="X15" s="319"/>
      <c r="Y15" s="320"/>
      <c r="Z15" s="4"/>
      <c r="AA15" s="4"/>
    </row>
    <row r="16" spans="1:27" ht="22.15" customHeight="1" x14ac:dyDescent="0.2">
      <c r="A16" s="83" t="s">
        <v>46</v>
      </c>
      <c r="B16" s="311" t="s">
        <v>10</v>
      </c>
      <c r="C16" s="173" t="s">
        <v>101</v>
      </c>
      <c r="D16" s="174"/>
      <c r="E16" s="172" t="s">
        <v>91</v>
      </c>
      <c r="F16" s="54" t="s">
        <v>47</v>
      </c>
      <c r="G16" s="175">
        <v>10.199999999999999</v>
      </c>
      <c r="H16" s="98"/>
      <c r="I16" s="149">
        <f t="shared" si="1"/>
        <v>0</v>
      </c>
      <c r="J16" s="4"/>
      <c r="K16" s="292" t="s">
        <v>40</v>
      </c>
      <c r="L16" s="293"/>
      <c r="M16" s="326"/>
      <c r="N16" s="327"/>
      <c r="O16" s="295"/>
      <c r="P16" s="296"/>
      <c r="Q16" s="296"/>
      <c r="R16" s="296"/>
      <c r="S16" s="296"/>
      <c r="T16" s="296"/>
      <c r="U16" s="296"/>
      <c r="V16" s="296"/>
      <c r="W16" s="296"/>
      <c r="X16" s="296"/>
      <c r="Y16" s="297"/>
      <c r="Z16" s="4"/>
      <c r="AA16" s="4"/>
    </row>
    <row r="17" spans="1:28" ht="22.15" customHeight="1" x14ac:dyDescent="0.2">
      <c r="A17" s="88" t="s">
        <v>9</v>
      </c>
      <c r="B17" s="312"/>
      <c r="C17" s="173" t="s">
        <v>102</v>
      </c>
      <c r="D17" s="171"/>
      <c r="E17" s="172" t="s">
        <v>92</v>
      </c>
      <c r="F17" s="53" t="s">
        <v>47</v>
      </c>
      <c r="G17" s="49">
        <v>9.1999999999999993</v>
      </c>
      <c r="H17" s="99"/>
      <c r="I17" s="108">
        <f t="shared" si="1"/>
        <v>0</v>
      </c>
      <c r="J17" s="4"/>
      <c r="K17" s="301" t="s">
        <v>41</v>
      </c>
      <c r="L17" s="302"/>
      <c r="M17" s="303"/>
      <c r="N17" s="304"/>
      <c r="O17" s="295"/>
      <c r="P17" s="296"/>
      <c r="Q17" s="296"/>
      <c r="R17" s="296"/>
      <c r="S17" s="296"/>
      <c r="T17" s="296"/>
      <c r="U17" s="296"/>
      <c r="V17" s="296"/>
      <c r="W17" s="296"/>
      <c r="X17" s="296"/>
      <c r="Y17" s="297"/>
      <c r="Z17" s="4"/>
      <c r="AA17" s="4"/>
    </row>
    <row r="18" spans="1:28" ht="22.15" customHeight="1" x14ac:dyDescent="0.2">
      <c r="A18" s="84" t="s">
        <v>12</v>
      </c>
      <c r="B18" s="313" t="s">
        <v>13</v>
      </c>
      <c r="C18" s="153" t="s">
        <v>103</v>
      </c>
      <c r="D18" s="153"/>
      <c r="E18" s="62" t="s">
        <v>93</v>
      </c>
      <c r="F18" s="57" t="s">
        <v>47</v>
      </c>
      <c r="G18" s="154">
        <v>10.9</v>
      </c>
      <c r="H18" s="99"/>
      <c r="I18" s="108">
        <f t="shared" si="1"/>
        <v>0</v>
      </c>
      <c r="J18" s="4"/>
      <c r="K18" s="292" t="s">
        <v>42</v>
      </c>
      <c r="L18" s="293"/>
      <c r="M18" s="293"/>
      <c r="N18" s="294"/>
      <c r="O18" s="96"/>
      <c r="P18" s="104" t="s">
        <v>23</v>
      </c>
      <c r="Q18" s="105"/>
      <c r="R18" s="296"/>
      <c r="S18" s="296"/>
      <c r="T18" s="296"/>
      <c r="U18" s="296"/>
      <c r="V18" s="296"/>
      <c r="W18" s="296"/>
      <c r="X18" s="296"/>
      <c r="Y18" s="297"/>
      <c r="Z18" s="4"/>
      <c r="AA18" s="4"/>
    </row>
    <row r="19" spans="1:28" ht="22.15" customHeight="1" x14ac:dyDescent="0.2">
      <c r="A19" s="84" t="s">
        <v>14</v>
      </c>
      <c r="B19" s="312"/>
      <c r="C19" s="61" t="s">
        <v>112</v>
      </c>
      <c r="D19" s="60"/>
      <c r="E19" s="56" t="s">
        <v>94</v>
      </c>
      <c r="F19" s="150" t="s">
        <v>47</v>
      </c>
      <c r="G19" s="151">
        <v>9.6</v>
      </c>
      <c r="H19" s="100"/>
      <c r="I19" s="108">
        <f t="shared" si="1"/>
        <v>0</v>
      </c>
      <c r="J19" s="4"/>
      <c r="K19" s="292" t="s">
        <v>43</v>
      </c>
      <c r="L19" s="293"/>
      <c r="M19" s="305"/>
      <c r="N19" s="306"/>
      <c r="O19" s="295"/>
      <c r="P19" s="296"/>
      <c r="Q19" s="296"/>
      <c r="R19" s="296"/>
      <c r="S19" s="296"/>
      <c r="T19" s="296"/>
      <c r="U19" s="296"/>
      <c r="V19" s="296"/>
      <c r="W19" s="296"/>
      <c r="X19" s="296"/>
      <c r="Y19" s="297"/>
      <c r="Z19" s="4"/>
      <c r="AA19" s="4"/>
      <c r="AB19" s="4"/>
    </row>
    <row r="20" spans="1:28" ht="22.15" customHeight="1" thickBot="1" x14ac:dyDescent="0.25">
      <c r="A20" s="84" t="s">
        <v>15</v>
      </c>
      <c r="B20" s="313" t="s">
        <v>16</v>
      </c>
      <c r="C20" s="61" t="s">
        <v>104</v>
      </c>
      <c r="D20" s="55"/>
      <c r="E20" s="56" t="s">
        <v>96</v>
      </c>
      <c r="F20" s="57" t="s">
        <v>47</v>
      </c>
      <c r="G20" s="58">
        <v>10.4</v>
      </c>
      <c r="H20" s="152"/>
      <c r="I20" s="108">
        <f t="shared" si="1"/>
        <v>0</v>
      </c>
      <c r="J20" s="4"/>
      <c r="K20" s="307" t="s">
        <v>44</v>
      </c>
      <c r="L20" s="308"/>
      <c r="M20" s="309"/>
      <c r="N20" s="310"/>
      <c r="O20" s="248"/>
      <c r="P20" s="249"/>
      <c r="Q20" s="249"/>
      <c r="R20" s="249"/>
      <c r="S20" s="249"/>
      <c r="T20" s="249"/>
      <c r="U20" s="249"/>
      <c r="V20" s="249"/>
      <c r="W20" s="249"/>
      <c r="X20" s="249"/>
      <c r="Y20" s="250"/>
      <c r="Z20" s="4"/>
      <c r="AA20" s="4"/>
    </row>
    <row r="21" spans="1:28" ht="22.15" customHeight="1" thickBot="1" x14ac:dyDescent="0.25">
      <c r="A21" s="69" t="s">
        <v>17</v>
      </c>
      <c r="B21" s="312"/>
      <c r="C21" s="153" t="s">
        <v>105</v>
      </c>
      <c r="D21" s="153"/>
      <c r="E21" s="62" t="s">
        <v>95</v>
      </c>
      <c r="F21" s="54" t="s">
        <v>47</v>
      </c>
      <c r="G21" s="59">
        <v>9.8000000000000007</v>
      </c>
      <c r="H21" s="99"/>
      <c r="I21" s="108">
        <f t="shared" si="1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8" ht="22.15" customHeight="1" thickBot="1" x14ac:dyDescent="0.25">
      <c r="A22" s="139" t="s">
        <v>18</v>
      </c>
      <c r="B22" s="134" t="s">
        <v>84</v>
      </c>
      <c r="C22" s="199" t="s">
        <v>106</v>
      </c>
      <c r="D22" s="140"/>
      <c r="E22" s="11" t="s">
        <v>97</v>
      </c>
      <c r="F22" s="70" t="s">
        <v>47</v>
      </c>
      <c r="G22" s="52">
        <v>11.5</v>
      </c>
      <c r="H22" s="156"/>
      <c r="I22" s="110">
        <f>(H22*G22)</f>
        <v>0</v>
      </c>
      <c r="J22" s="4"/>
      <c r="K22" s="298" t="s">
        <v>27</v>
      </c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300"/>
      <c r="Z22" s="4"/>
      <c r="AA22" s="4"/>
    </row>
    <row r="23" spans="1:28" ht="22.15" customHeight="1" thickBot="1" x14ac:dyDescent="0.25">
      <c r="A23" s="47"/>
      <c r="B23" s="43"/>
      <c r="C23" s="13"/>
      <c r="D23" s="13"/>
      <c r="E23" s="14"/>
      <c r="F23" s="157"/>
      <c r="G23" s="49"/>
      <c r="H23" s="158"/>
      <c r="I23" s="136"/>
      <c r="J23" s="4"/>
      <c r="K23" s="301" t="s">
        <v>39</v>
      </c>
      <c r="L23" s="302"/>
      <c r="M23" s="317"/>
      <c r="N23" s="318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20"/>
      <c r="Z23" s="4"/>
      <c r="AA23" s="4"/>
    </row>
    <row r="24" spans="1:28" ht="22.15" customHeight="1" thickBot="1" x14ac:dyDescent="0.25">
      <c r="A24" s="85" t="s">
        <v>0</v>
      </c>
      <c r="B24" s="135" t="s">
        <v>1</v>
      </c>
      <c r="C24" s="133" t="s">
        <v>20</v>
      </c>
      <c r="D24" s="133"/>
      <c r="E24" s="133"/>
      <c r="F24" s="95" t="s">
        <v>88</v>
      </c>
      <c r="G24" s="133" t="s">
        <v>3</v>
      </c>
      <c r="H24" s="77" t="s">
        <v>21</v>
      </c>
      <c r="I24" s="78" t="s">
        <v>4</v>
      </c>
      <c r="J24" s="4"/>
      <c r="K24" s="292" t="s">
        <v>40</v>
      </c>
      <c r="L24" s="293"/>
      <c r="M24" s="94"/>
      <c r="N24" s="295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7"/>
      <c r="Z24" s="4"/>
      <c r="AA24" s="4"/>
    </row>
    <row r="25" spans="1:28" ht="22.15" customHeight="1" x14ac:dyDescent="0.2">
      <c r="A25" s="137" t="s">
        <v>22</v>
      </c>
      <c r="B25" s="138" t="s">
        <v>10</v>
      </c>
      <c r="C25" s="65" t="s">
        <v>107</v>
      </c>
      <c r="D25" s="80"/>
      <c r="E25" s="66" t="s">
        <v>98</v>
      </c>
      <c r="F25" s="81" t="s">
        <v>47</v>
      </c>
      <c r="G25" s="82">
        <v>9.1999999999999993</v>
      </c>
      <c r="H25" s="97"/>
      <c r="I25" s="107">
        <f>(H25*G25)</f>
        <v>0</v>
      </c>
      <c r="J25" s="4"/>
      <c r="K25" s="301" t="s">
        <v>41</v>
      </c>
      <c r="L25" s="302"/>
      <c r="M25" s="93"/>
      <c r="N25" s="295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7"/>
      <c r="Z25" s="4"/>
      <c r="AA25" s="4"/>
    </row>
    <row r="26" spans="1:28" ht="22.15" customHeight="1" thickBot="1" x14ac:dyDescent="0.25">
      <c r="A26" s="84" t="s">
        <v>24</v>
      </c>
      <c r="B26" s="241" t="s">
        <v>25</v>
      </c>
      <c r="C26" s="201" t="s">
        <v>108</v>
      </c>
      <c r="D26" s="72"/>
      <c r="E26" s="73" t="s">
        <v>95</v>
      </c>
      <c r="F26" s="74" t="s">
        <v>47</v>
      </c>
      <c r="G26" s="71">
        <v>9.8000000000000007</v>
      </c>
      <c r="H26" s="101"/>
      <c r="I26" s="108">
        <f>(H26*G26)</f>
        <v>0</v>
      </c>
      <c r="J26" s="4"/>
      <c r="K26" s="251" t="s">
        <v>45</v>
      </c>
      <c r="L26" s="252"/>
      <c r="M26" s="253"/>
      <c r="N26" s="248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50"/>
      <c r="Z26" s="4"/>
      <c r="AA26" s="4"/>
      <c r="AB26" s="19"/>
    </row>
    <row r="27" spans="1:28" ht="22.15" customHeight="1" thickBot="1" x14ac:dyDescent="0.25">
      <c r="A27" s="34" t="s">
        <v>83</v>
      </c>
      <c r="B27" s="242"/>
      <c r="C27" s="200" t="s">
        <v>111</v>
      </c>
      <c r="D27" s="186"/>
      <c r="E27" s="73" t="s">
        <v>95</v>
      </c>
      <c r="F27" s="142" t="s">
        <v>47</v>
      </c>
      <c r="G27" s="16">
        <v>9.8000000000000007</v>
      </c>
      <c r="H27" s="143"/>
      <c r="I27" s="144">
        <f>(H27*G27)</f>
        <v>0</v>
      </c>
      <c r="J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9"/>
    </row>
    <row r="28" spans="1:28" ht="22.15" customHeight="1" thickBot="1" x14ac:dyDescent="0.25">
      <c r="A28" s="89" t="s">
        <v>82</v>
      </c>
      <c r="B28" s="145" t="s">
        <v>84</v>
      </c>
      <c r="C28" s="202" t="s">
        <v>86</v>
      </c>
      <c r="D28" s="146"/>
      <c r="E28" s="91" t="s">
        <v>85</v>
      </c>
      <c r="F28" s="38" t="s">
        <v>47</v>
      </c>
      <c r="G28" s="92">
        <v>10.5</v>
      </c>
      <c r="H28" s="147"/>
      <c r="I28" s="148">
        <f>(H28*G28)</f>
        <v>0</v>
      </c>
      <c r="J28" s="4"/>
      <c r="K28" s="245" t="s">
        <v>37</v>
      </c>
      <c r="L28" s="246"/>
      <c r="M28" s="246"/>
      <c r="N28" s="247"/>
      <c r="O28" s="4"/>
      <c r="P28" s="245" t="s">
        <v>32</v>
      </c>
      <c r="Q28" s="246"/>
      <c r="R28" s="246"/>
      <c r="S28" s="246"/>
      <c r="T28" s="247"/>
      <c r="U28" s="4"/>
      <c r="V28" s="245" t="s">
        <v>33</v>
      </c>
      <c r="W28" s="246"/>
      <c r="X28" s="246"/>
      <c r="Y28" s="247"/>
      <c r="Z28" s="4"/>
      <c r="AA28" s="4"/>
      <c r="AB28" s="19"/>
    </row>
    <row r="29" spans="1:28" ht="22.15" customHeight="1" thickBot="1" x14ac:dyDescent="0.25">
      <c r="A29" s="47"/>
      <c r="B29" s="51"/>
      <c r="C29" s="13"/>
      <c r="D29" s="13"/>
      <c r="E29" s="14"/>
      <c r="F29" s="15"/>
      <c r="G29" s="16"/>
      <c r="H29" s="17"/>
      <c r="I29" s="18"/>
      <c r="J29" s="4"/>
      <c r="K29" s="223" t="s">
        <v>55</v>
      </c>
      <c r="L29" s="224"/>
      <c r="M29" s="224"/>
      <c r="N29" s="111"/>
      <c r="P29" s="223" t="s">
        <v>55</v>
      </c>
      <c r="Q29" s="224"/>
      <c r="R29" s="224"/>
      <c r="S29" s="224"/>
      <c r="T29" s="112"/>
      <c r="V29" s="223" t="s">
        <v>56</v>
      </c>
      <c r="W29" s="224"/>
      <c r="X29" s="225"/>
      <c r="Y29" s="114"/>
      <c r="Z29" s="4"/>
      <c r="AA29" s="4"/>
    </row>
    <row r="30" spans="1:28" ht="22.15" customHeight="1" thickBot="1" x14ac:dyDescent="0.25">
      <c r="A30" s="75" t="s">
        <v>0</v>
      </c>
      <c r="B30" s="76" t="s">
        <v>1</v>
      </c>
      <c r="C30" s="133" t="s">
        <v>26</v>
      </c>
      <c r="D30" s="133"/>
      <c r="E30" s="133"/>
      <c r="F30" s="95" t="s">
        <v>88</v>
      </c>
      <c r="G30" s="133" t="s">
        <v>3</v>
      </c>
      <c r="H30" s="77" t="s">
        <v>21</v>
      </c>
      <c r="I30" s="78" t="s">
        <v>4</v>
      </c>
      <c r="J30" s="4"/>
      <c r="K30" s="235" t="s">
        <v>60</v>
      </c>
      <c r="L30" s="236"/>
      <c r="M30" s="236"/>
      <c r="N30" s="96"/>
      <c r="O30" s="4"/>
      <c r="P30" s="226" t="s">
        <v>60</v>
      </c>
      <c r="Q30" s="227"/>
      <c r="R30" s="227"/>
      <c r="S30" s="227"/>
      <c r="T30" s="96"/>
      <c r="U30" s="4"/>
      <c r="V30" s="226" t="s">
        <v>57</v>
      </c>
      <c r="W30" s="227"/>
      <c r="X30" s="228"/>
      <c r="Y30" s="96" t="s">
        <v>121</v>
      </c>
      <c r="Z30" s="4"/>
      <c r="AA30" s="4"/>
    </row>
    <row r="31" spans="1:28" ht="22.15" customHeight="1" thickBot="1" x14ac:dyDescent="0.25">
      <c r="A31" s="63" t="s">
        <v>28</v>
      </c>
      <c r="B31" s="87" t="s">
        <v>10</v>
      </c>
      <c r="C31" s="65" t="s">
        <v>109</v>
      </c>
      <c r="D31" s="80"/>
      <c r="E31" s="66" t="s">
        <v>99</v>
      </c>
      <c r="F31" s="81" t="s">
        <v>47</v>
      </c>
      <c r="G31" s="82">
        <v>7.5</v>
      </c>
      <c r="H31" s="102"/>
      <c r="I31" s="107">
        <f>(H31*G31)</f>
        <v>0</v>
      </c>
      <c r="J31" s="4"/>
      <c r="K31" s="226" t="s">
        <v>51</v>
      </c>
      <c r="L31" s="227"/>
      <c r="M31" s="228"/>
      <c r="N31" s="96"/>
      <c r="O31" s="4"/>
      <c r="P31" s="226" t="s">
        <v>51</v>
      </c>
      <c r="Q31" s="227"/>
      <c r="R31" s="227"/>
      <c r="S31" s="227"/>
      <c r="T31" s="96"/>
      <c r="U31" s="4"/>
      <c r="V31" s="238" t="s">
        <v>58</v>
      </c>
      <c r="W31" s="239"/>
      <c r="X31" s="240"/>
      <c r="Y31" s="162"/>
      <c r="Z31" s="4"/>
      <c r="AA31" s="4"/>
    </row>
    <row r="32" spans="1:28" ht="22.15" customHeight="1" x14ac:dyDescent="0.2">
      <c r="A32" s="88" t="s">
        <v>29</v>
      </c>
      <c r="B32" s="79" t="s">
        <v>13</v>
      </c>
      <c r="C32" s="203" t="s">
        <v>113</v>
      </c>
      <c r="D32" s="86"/>
      <c r="E32" s="73" t="s">
        <v>93</v>
      </c>
      <c r="F32" s="74" t="s">
        <v>47</v>
      </c>
      <c r="G32" s="71">
        <v>10.9</v>
      </c>
      <c r="H32" s="101"/>
      <c r="I32" s="108">
        <f>(H32*G32)</f>
        <v>0</v>
      </c>
      <c r="J32" s="4"/>
      <c r="K32" s="226" t="s">
        <v>52</v>
      </c>
      <c r="L32" s="227"/>
      <c r="M32" s="228"/>
      <c r="N32" s="96"/>
      <c r="O32" s="5"/>
      <c r="P32" s="226" t="s">
        <v>52</v>
      </c>
      <c r="Q32" s="227"/>
      <c r="R32" s="227"/>
      <c r="S32" s="227"/>
      <c r="T32" s="96"/>
      <c r="U32" s="5"/>
      <c r="V32" s="256"/>
      <c r="W32" s="256"/>
      <c r="X32" s="256"/>
      <c r="Y32" s="158"/>
      <c r="Z32" s="4"/>
      <c r="AA32" s="4"/>
    </row>
    <row r="33" spans="1:27" ht="22.15" customHeight="1" thickBot="1" x14ac:dyDescent="0.25">
      <c r="A33" s="89" t="s">
        <v>30</v>
      </c>
      <c r="B33" s="37" t="s">
        <v>16</v>
      </c>
      <c r="C33" s="90" t="s">
        <v>110</v>
      </c>
      <c r="D33" s="90"/>
      <c r="E33" s="91" t="s">
        <v>95</v>
      </c>
      <c r="F33" s="38" t="s">
        <v>47</v>
      </c>
      <c r="G33" s="92">
        <v>9.8000000000000007</v>
      </c>
      <c r="H33" s="103"/>
      <c r="I33" s="110">
        <f>(H33*G33)</f>
        <v>0</v>
      </c>
      <c r="J33" s="4"/>
      <c r="K33" s="226" t="s">
        <v>53</v>
      </c>
      <c r="L33" s="227"/>
      <c r="M33" s="228"/>
      <c r="N33" s="96"/>
      <c r="O33" s="4"/>
      <c r="P33" s="226" t="s">
        <v>53</v>
      </c>
      <c r="Q33" s="227"/>
      <c r="R33" s="227"/>
      <c r="S33" s="227"/>
      <c r="T33" s="96"/>
      <c r="U33" s="4"/>
      <c r="V33" s="4"/>
      <c r="W33" s="4"/>
      <c r="X33" s="4"/>
      <c r="Y33" s="4"/>
      <c r="Z33" s="4"/>
      <c r="AA33" s="4"/>
    </row>
    <row r="34" spans="1:27" ht="22.1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4"/>
      <c r="K34" s="235" t="s">
        <v>59</v>
      </c>
      <c r="L34" s="236"/>
      <c r="M34" s="237"/>
      <c r="N34" s="96" t="s">
        <v>121</v>
      </c>
      <c r="O34" s="4"/>
      <c r="P34" s="226" t="s">
        <v>59</v>
      </c>
      <c r="Q34" s="227"/>
      <c r="R34" s="227"/>
      <c r="S34" s="227"/>
      <c r="T34" s="113" t="s">
        <v>121</v>
      </c>
      <c r="U34" s="4"/>
      <c r="V34" s="4"/>
      <c r="W34" s="4"/>
      <c r="X34" s="4"/>
      <c r="Y34" s="4"/>
      <c r="Z34" s="4"/>
      <c r="AA34" s="4"/>
    </row>
    <row r="35" spans="1:27" ht="22.15" customHeight="1" thickBo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4"/>
      <c r="K35" s="243" t="s">
        <v>54</v>
      </c>
      <c r="L35" s="244"/>
      <c r="M35" s="244"/>
      <c r="N35" s="190"/>
      <c r="O35" s="7"/>
      <c r="P35" s="254" t="s">
        <v>54</v>
      </c>
      <c r="Q35" s="255"/>
      <c r="R35" s="255"/>
      <c r="S35" s="255"/>
      <c r="T35" s="162"/>
      <c r="U35" s="7"/>
      <c r="V35" s="7"/>
      <c r="W35" s="7"/>
      <c r="X35" s="7"/>
      <c r="Y35" s="7"/>
      <c r="Z35" s="4"/>
      <c r="AA35" s="4"/>
    </row>
    <row r="36" spans="1:27" ht="22.15" customHeight="1" thickBot="1" x14ac:dyDescent="0.25">
      <c r="A36" s="75" t="s">
        <v>0</v>
      </c>
      <c r="B36" s="76" t="s">
        <v>1</v>
      </c>
      <c r="C36" s="232" t="s">
        <v>87</v>
      </c>
      <c r="D36" s="233"/>
      <c r="E36" s="234"/>
      <c r="F36" s="176"/>
      <c r="G36" s="133" t="s">
        <v>3</v>
      </c>
      <c r="H36" s="77" t="s">
        <v>21</v>
      </c>
      <c r="I36" s="78" t="s">
        <v>4</v>
      </c>
      <c r="J36" s="4"/>
      <c r="K36" s="222"/>
      <c r="L36" s="222"/>
      <c r="M36" s="222"/>
      <c r="N36" s="159"/>
      <c r="O36" s="4"/>
      <c r="P36" s="5"/>
      <c r="Q36" s="5"/>
      <c r="R36" s="160"/>
      <c r="S36" s="160"/>
      <c r="T36" s="161"/>
      <c r="U36" s="29"/>
      <c r="V36" s="29"/>
      <c r="W36" s="4"/>
      <c r="X36" s="4"/>
      <c r="Y36" s="43"/>
      <c r="Z36" s="4"/>
      <c r="AA36" s="4"/>
    </row>
    <row r="37" spans="1:27" ht="22.15" customHeight="1" thickBot="1" x14ac:dyDescent="0.25">
      <c r="A37" s="188" t="s">
        <v>31</v>
      </c>
      <c r="B37" s="189" t="s">
        <v>48</v>
      </c>
      <c r="C37" s="166" t="s">
        <v>114</v>
      </c>
      <c r="D37" s="166"/>
      <c r="E37" s="167"/>
      <c r="F37" s="168"/>
      <c r="G37" s="185">
        <v>61.4</v>
      </c>
      <c r="H37" s="169"/>
      <c r="I37" s="141">
        <f>(H37*G37)</f>
        <v>0</v>
      </c>
      <c r="J37" s="4"/>
      <c r="K37" s="23"/>
      <c r="L37" s="23"/>
      <c r="M37" s="23"/>
      <c r="N37" s="23"/>
      <c r="O37" s="23"/>
      <c r="P37" s="106"/>
      <c r="Q37" s="106"/>
      <c r="R37" s="106"/>
      <c r="S37" s="106"/>
      <c r="T37" s="32"/>
      <c r="U37" s="23"/>
      <c r="V37" s="23"/>
      <c r="W37" s="23"/>
      <c r="X37" s="23"/>
      <c r="Y37" s="43"/>
      <c r="Z37" s="4"/>
      <c r="AA37" s="4"/>
    </row>
    <row r="38" spans="1:27" ht="22.15" customHeight="1" thickBot="1" x14ac:dyDescent="0.25">
      <c r="A38" s="31"/>
      <c r="B38" s="31"/>
      <c r="C38" s="31"/>
      <c r="D38" s="31"/>
      <c r="E38" s="31"/>
      <c r="F38" s="229" t="s">
        <v>50</v>
      </c>
      <c r="G38" s="230"/>
      <c r="H38" s="231"/>
      <c r="I38" s="163">
        <f>SUM(I4:I11,I15:I23,I25:I27,I31:I33,I37:I37,I41:I43)</f>
        <v>0</v>
      </c>
      <c r="J38" s="4"/>
      <c r="K38" s="4"/>
      <c r="L38" s="24"/>
      <c r="M38" s="24"/>
      <c r="N38" s="25"/>
      <c r="O38" s="26"/>
      <c r="T38" s="106"/>
      <c r="U38" s="33"/>
      <c r="V38" s="33"/>
      <c r="W38" s="27"/>
      <c r="X38" s="28"/>
      <c r="Y38" s="28"/>
      <c r="Z38" s="4"/>
      <c r="AA38" s="4"/>
    </row>
    <row r="39" spans="1:27" ht="22.15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4"/>
      <c r="K39" s="183" t="s">
        <v>34</v>
      </c>
      <c r="L39" s="184"/>
      <c r="M39" s="187"/>
      <c r="N39" s="196"/>
      <c r="O39" s="196"/>
      <c r="P39" s="178" t="s">
        <v>35</v>
      </c>
      <c r="Q39" s="197"/>
      <c r="R39" s="179"/>
      <c r="S39" s="179"/>
      <c r="T39" s="180"/>
      <c r="U39" s="182" t="s">
        <v>36</v>
      </c>
      <c r="V39" s="181"/>
      <c r="W39" s="197"/>
      <c r="X39" s="198"/>
      <c r="Y39" s="177"/>
      <c r="Z39" s="4"/>
      <c r="AA39" s="4"/>
    </row>
    <row r="40" spans="1:27" ht="22.15" customHeight="1" thickBot="1" x14ac:dyDescent="0.25">
      <c r="A40" s="161"/>
      <c r="B40" s="12"/>
      <c r="C40" s="13"/>
      <c r="D40" s="13"/>
      <c r="E40" s="14"/>
      <c r="F40" s="15"/>
      <c r="G40" s="164"/>
      <c r="H40" s="165"/>
      <c r="I40" s="18"/>
      <c r="J40" s="4"/>
      <c r="K40" s="191"/>
      <c r="L40" s="192"/>
      <c r="M40" s="192"/>
      <c r="N40" s="192"/>
      <c r="O40" s="192"/>
      <c r="P40" s="193"/>
      <c r="Q40" s="192"/>
      <c r="R40" s="192"/>
      <c r="S40" s="192"/>
      <c r="T40" s="194"/>
      <c r="U40" s="192"/>
      <c r="V40" s="192"/>
      <c r="W40" s="192"/>
      <c r="X40" s="195"/>
      <c r="Y40" s="4"/>
    </row>
    <row r="41" spans="1:27" ht="30" x14ac:dyDescent="0.2">
      <c r="A41" s="48" t="s">
        <v>49</v>
      </c>
      <c r="B41" s="4"/>
      <c r="C41" s="46"/>
      <c r="D41" s="39"/>
      <c r="E41" s="40"/>
      <c r="F41" s="41"/>
      <c r="G41" s="42"/>
      <c r="H41" s="21"/>
      <c r="I41" s="22"/>
    </row>
    <row r="42" spans="1:27" ht="22.15" customHeight="1" x14ac:dyDescent="0.2">
      <c r="E42" s="14"/>
      <c r="F42" s="15"/>
      <c r="G42" s="16"/>
      <c r="H42" s="22"/>
      <c r="I42" s="22"/>
    </row>
    <row r="43" spans="1:27" ht="23.25" x14ac:dyDescent="0.2">
      <c r="A43" s="170" t="s">
        <v>117</v>
      </c>
      <c r="B43" s="4"/>
      <c r="C43" s="20"/>
      <c r="D43" s="20"/>
      <c r="E43" s="30"/>
      <c r="F43" s="4"/>
      <c r="G43" s="4"/>
      <c r="H43" s="4"/>
      <c r="I43" s="4"/>
    </row>
    <row r="44" spans="1:27" ht="22.9" customHeight="1" x14ac:dyDescent="0.2">
      <c r="A44" s="204" t="s">
        <v>116</v>
      </c>
      <c r="B44" s="4"/>
      <c r="C44" s="46"/>
      <c r="D44" s="39"/>
      <c r="E44" s="40"/>
      <c r="F44" s="41"/>
      <c r="G44" s="42"/>
      <c r="H44" s="21"/>
      <c r="I44" s="22"/>
    </row>
    <row r="45" spans="1:27" ht="18" customHeight="1" x14ac:dyDescent="0.2">
      <c r="J45" s="31"/>
      <c r="K45" s="31"/>
      <c r="L45" s="31"/>
      <c r="M45" s="31"/>
      <c r="N45" s="31"/>
      <c r="O45" s="31"/>
    </row>
    <row r="52" spans="3:9" ht="18" customHeight="1" x14ac:dyDescent="0.2">
      <c r="E52" s="31"/>
      <c r="F52" s="31"/>
      <c r="G52" s="31"/>
      <c r="H52" s="31"/>
      <c r="I52" s="31"/>
    </row>
    <row r="53" spans="3:9" ht="18" customHeight="1" x14ac:dyDescent="0.2">
      <c r="E53" s="31"/>
      <c r="F53" s="31"/>
      <c r="G53" s="31"/>
      <c r="H53" s="31"/>
      <c r="I53" s="31"/>
    </row>
    <row r="54" spans="3:9" ht="18" customHeight="1" x14ac:dyDescent="0.2">
      <c r="E54" s="31"/>
      <c r="F54" s="31"/>
      <c r="G54" s="31"/>
      <c r="H54" s="31"/>
      <c r="I54" s="31"/>
    </row>
    <row r="55" spans="3:9" ht="18" customHeight="1" x14ac:dyDescent="0.2">
      <c r="C55" s="31"/>
      <c r="D55" s="31"/>
      <c r="E55" s="31"/>
      <c r="F55" s="31"/>
      <c r="G55" s="31"/>
      <c r="H55" s="31"/>
      <c r="I55" s="31"/>
    </row>
    <row r="56" spans="3:9" ht="18" customHeight="1" x14ac:dyDescent="0.2">
      <c r="C56" s="31"/>
      <c r="D56" s="31"/>
      <c r="E56" s="31"/>
      <c r="F56" s="31"/>
      <c r="G56" s="31"/>
      <c r="H56" s="31"/>
      <c r="I56" s="31"/>
    </row>
  </sheetData>
  <sheetProtection algorithmName="SHA-512" hashValue="kPS5BuS6i4D/1Gp+UBUgyDPk+KEJ4+ufTanyo4+OJ/KtcC2nbKGBqYYTiyBrDbbc0fqw3yEQyxOesQcG2zzuGQ==" saltValue="3/l82rlD2AjfV6ffLPlafw==" spinCount="100000" sheet="1" objects="1" scenarios="1" selectLockedCells="1"/>
  <mergeCells count="71">
    <mergeCell ref="K10:Y10"/>
    <mergeCell ref="K14:Y14"/>
    <mergeCell ref="K15:N15"/>
    <mergeCell ref="K16:N16"/>
    <mergeCell ref="O15:Y15"/>
    <mergeCell ref="K23:M23"/>
    <mergeCell ref="K24:L24"/>
    <mergeCell ref="K25:L25"/>
    <mergeCell ref="N23:Y23"/>
    <mergeCell ref="N24:Y24"/>
    <mergeCell ref="N25:Y25"/>
    <mergeCell ref="A13:A14"/>
    <mergeCell ref="B13:B14"/>
    <mergeCell ref="C13:E14"/>
    <mergeCell ref="F13:F14"/>
    <mergeCell ref="G13:G14"/>
    <mergeCell ref="K19:N19"/>
    <mergeCell ref="K20:N20"/>
    <mergeCell ref="O20:Y20"/>
    <mergeCell ref="B16:B17"/>
    <mergeCell ref="B18:B19"/>
    <mergeCell ref="B20:B21"/>
    <mergeCell ref="A2:A3"/>
    <mergeCell ref="F2:F3"/>
    <mergeCell ref="P33:S33"/>
    <mergeCell ref="K33:M33"/>
    <mergeCell ref="N2:Y2"/>
    <mergeCell ref="N3:Y3"/>
    <mergeCell ref="N4:Y4"/>
    <mergeCell ref="N6:Y6"/>
    <mergeCell ref="K18:N18"/>
    <mergeCell ref="V28:Y28"/>
    <mergeCell ref="O16:Y16"/>
    <mergeCell ref="O17:Y17"/>
    <mergeCell ref="R18:Y18"/>
    <mergeCell ref="O19:Y19"/>
    <mergeCell ref="K22:Y22"/>
    <mergeCell ref="K17:N17"/>
    <mergeCell ref="I13:I14"/>
    <mergeCell ref="B2:B3"/>
    <mergeCell ref="C2:E2"/>
    <mergeCell ref="I2:I3"/>
    <mergeCell ref="C3:E3"/>
    <mergeCell ref="B4:B11"/>
    <mergeCell ref="G2:G3"/>
    <mergeCell ref="H2:H3"/>
    <mergeCell ref="H13:H14"/>
    <mergeCell ref="B26:B27"/>
    <mergeCell ref="K35:M35"/>
    <mergeCell ref="K31:M31"/>
    <mergeCell ref="P31:S31"/>
    <mergeCell ref="P28:T28"/>
    <mergeCell ref="N26:Y26"/>
    <mergeCell ref="K26:M26"/>
    <mergeCell ref="K28:N28"/>
    <mergeCell ref="P35:S35"/>
    <mergeCell ref="V32:X32"/>
    <mergeCell ref="K29:M29"/>
    <mergeCell ref="K30:M30"/>
    <mergeCell ref="K32:M32"/>
    <mergeCell ref="P34:S34"/>
    <mergeCell ref="P29:S29"/>
    <mergeCell ref="P30:S30"/>
    <mergeCell ref="K36:M36"/>
    <mergeCell ref="V29:X29"/>
    <mergeCell ref="V30:X30"/>
    <mergeCell ref="F38:H38"/>
    <mergeCell ref="C36:E36"/>
    <mergeCell ref="K34:M34"/>
    <mergeCell ref="P32:S32"/>
    <mergeCell ref="V31:X31"/>
  </mergeCells>
  <printOptions horizontalCentered="1"/>
  <pageMargins left="0.19685039370078741" right="0.19685039370078741" top="0.11811023622047245" bottom="0.19685039370078741" header="0.15748031496062992" footer="0.19685039370078741"/>
  <pageSetup paperSize="9" scale="58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378818493034FAF83D8F6DAC252B8" ma:contentTypeVersion="16" ma:contentTypeDescription="Crée un document." ma:contentTypeScope="" ma:versionID="1912b1dfb4fc06cce80e11bbedcc70d0">
  <xsd:schema xmlns:xsd="http://www.w3.org/2001/XMLSchema" xmlns:xs="http://www.w3.org/2001/XMLSchema" xmlns:p="http://schemas.microsoft.com/office/2006/metadata/properties" xmlns:ns2="dfa7eeed-0b3c-46e4-a5b1-ad68934709f7" xmlns:ns3="e86ae790-1d83-4e1f-a6c2-1dae1992654b" targetNamespace="http://schemas.microsoft.com/office/2006/metadata/properties" ma:root="true" ma:fieldsID="98e9bfbee3c3e782860df06491b13e6e" ns2:_="" ns3:_="">
    <xsd:import namespace="dfa7eeed-0b3c-46e4-a5b1-ad68934709f7"/>
    <xsd:import namespace="e86ae790-1d83-4e1f-a6c2-1dae19926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7eeed-0b3c-46e4-a5b1-ad6893470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9fcd1e7d-8d86-4a62-9b68-2d528c8488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ae790-1d83-4e1f-a6c2-1dae19926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b60ed7-ac25-4463-9662-bdfedf8cbfc8}" ma:internalName="TaxCatchAll" ma:showField="CatchAllData" ma:web="e86ae790-1d83-4e1f-a6c2-1dae19926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6ae790-1d83-4e1f-a6c2-1dae1992654b" xsi:nil="true"/>
    <lcf76f155ced4ddcb4097134ff3c332f xmlns="dfa7eeed-0b3c-46e4-a5b1-ad68934709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0FCBA5-1F4A-473B-999F-13319E5C2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7eeed-0b3c-46e4-a5b1-ad68934709f7"/>
    <ds:schemaRef ds:uri="e86ae790-1d83-4e1f-a6c2-1dae19926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72987-4EB0-461C-A9C3-831EB242D8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2CC335-3830-4F76-9CE3-D2A32416EA63}">
  <ds:schemaRefs>
    <ds:schemaRef ds:uri="http://purl.org/dc/dcmitype/"/>
    <ds:schemaRef ds:uri="http://www.w3.org/XML/1998/namespace"/>
    <ds:schemaRef ds:uri="http://purl.org/dc/elements/1.1/"/>
    <ds:schemaRef ds:uri="dfa7eeed-0b3c-46e4-a5b1-ad68934709f7"/>
    <ds:schemaRef ds:uri="http://schemas.microsoft.com/office/2006/metadata/properties"/>
    <ds:schemaRef ds:uri="e86ae790-1d83-4e1f-a6c2-1dae1992654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Cde 2022 été</vt:lpstr>
      <vt:lpstr>'Bon Cde 2022 été'!Print_Area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Benoit</cp:lastModifiedBy>
  <cp:lastPrinted>2022-04-22T10:11:27Z</cp:lastPrinted>
  <dcterms:created xsi:type="dcterms:W3CDTF">2021-04-27T08:48:00Z</dcterms:created>
  <dcterms:modified xsi:type="dcterms:W3CDTF">2022-05-04T08:12:52Z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0x010100009378818493034FAF83D8F6DAC252B8</vt:lpwstr>
  </property>
  <property fmtid="{D5CDD505-2E9C-101B-9397-08002B2CF9AE}" pid="3" name="MediaServiceImageTags">
    <vt:lpwstr/>
  </property>
</Properties>
</file>